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AO\TERCER TRIMESTRE 2022\magnetico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C3" i="2" s="1"/>
  <c r="B4" i="2"/>
  <c r="B3" i="2" s="1"/>
  <c r="D3" i="2" l="1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<sst xmlns="http://schemas.openxmlformats.org/spreadsheetml/2006/main" count="27" uniqueCount="27">
  <si>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</si>
  <si>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</si>
  <si>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</si>
  <si>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</si>
  <si>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</si>
  <si>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</si>
  <si>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</si>
  <si>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</si>
  <si>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</si>
  <si>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</si>
  <si>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</si>
  <si>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</si>
  <si>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</si>
  <si>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</si>
  <si>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</si>
  <si>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</si>
  <si>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</si>
  <si>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</si>
  <si>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</si>
  <si>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</si>
  <si>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</si>
  <si>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</si>
  <si>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</si>
  <si>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</si>
  <si>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</si>
  <si>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</si>
  <si>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Silao de la Victoria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</si>
</sst>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963325514.73999989</v>
      </c>
      <c r="C3" s="11">
        <f t="shared" ref="C3:F3" si="0">C4+C12</f>
        <v>2807159942.5099998</v>
      </c>
      <c r="D3" s="11">
        <f t="shared" si="0"/>
        <v>2626230128.6199999</v>
      </c>
      <c r="E3" s="11">
        <f t="shared" si="0"/>
        <v>1144255328.6299999</v>
      </c>
      <c r="F3" s="11">
        <f t="shared" si="0"/>
        <v>180929813.88999999</v>
      </c>
    </row>
    <row r="4" spans="1:6" x14ac:dyDescent="0.2">
      <c r="A4" s="5" t="s">
        <v>4</v>
      </c>
      <c r="B4" s="11">
        <f>SUM(B5:B11)</f>
        <v>62622430.399999991</v>
      </c>
      <c r="C4" s="11">
        <f>SUM(C5:C11)</f>
        <v>2750233155.4599996</v>
      </c>
      <c r="D4" s="11">
        <f>SUM(D5:D11)</f>
        <v>2622105430.4299998</v>
      </c>
      <c r="E4" s="11">
        <f>SUM(E5:E11)</f>
        <v>190750155.43000013</v>
      </c>
      <c r="F4" s="11">
        <f>SUM(F5:F11)</f>
        <v>128127725.03000009</v>
      </c>
    </row>
    <row r="5" spans="1:6" x14ac:dyDescent="0.2">
      <c r="A5" s="6" t="s">
        <v>5</v>
      </c>
      <c r="B5" s="12">
        <v>43891945.68</v>
      </c>
      <c r="C5" s="12">
        <v>1939531550.5899999</v>
      </c>
      <c r="D5" s="12">
        <v>1834728797.28</v>
      </c>
      <c r="E5" s="12">
        <f>B5+C5-D5</f>
        <v>148694698.99000001</v>
      </c>
      <c r="F5" s="12">
        <f t="shared" ref="F5:F11" si="1">E5-B5</f>
        <v>104802753.31</v>
      </c>
    </row>
    <row r="6" spans="1:6" x14ac:dyDescent="0.2">
      <c r="A6" s="6" t="s">
        <v>6</v>
      </c>
      <c r="B6" s="12">
        <v>2669232.94</v>
      </c>
      <c r="C6" s="12">
        <v>789617459.63</v>
      </c>
      <c r="D6" s="12">
        <v>768765443.41999996</v>
      </c>
      <c r="E6" s="12">
        <f t="shared" ref="E6:E11" si="2">B6+C6-D6</f>
        <v>23521249.150000095</v>
      </c>
      <c r="F6" s="12">
        <f t="shared" si="1"/>
        <v>20852016.210000094</v>
      </c>
    </row>
    <row r="7" spans="1:6" x14ac:dyDescent="0.2">
      <c r="A7" s="6" t="s">
        <v>7</v>
      </c>
      <c r="B7" s="12">
        <v>15855983.949999999</v>
      </c>
      <c r="C7" s="12">
        <v>21069145.239999998</v>
      </c>
      <c r="D7" s="12">
        <v>18611189.73</v>
      </c>
      <c r="E7" s="12">
        <f t="shared" si="2"/>
        <v>18313939.459999997</v>
      </c>
      <c r="F7" s="12">
        <f t="shared" si="1"/>
        <v>2457955.5099999979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205267.83</v>
      </c>
      <c r="C11" s="12">
        <v>15000</v>
      </c>
      <c r="D11" s="12">
        <v>0</v>
      </c>
      <c r="E11" s="12">
        <f t="shared" si="2"/>
        <v>220267.83</v>
      </c>
      <c r="F11" s="12">
        <f t="shared" si="1"/>
        <v>15000</v>
      </c>
    </row>
    <row r="12" spans="1:6" x14ac:dyDescent="0.2">
      <c r="A12" s="5" t="s">
        <v>10</v>
      </c>
      <c r="B12" s="11">
        <f>SUM(B13:B21)</f>
        <v>900703084.33999991</v>
      </c>
      <c r="C12" s="11">
        <f>SUM(C13:C21)</f>
        <v>56926787.049999997</v>
      </c>
      <c r="D12" s="11">
        <f>SUM(D13:D21)</f>
        <v>4124698.19</v>
      </c>
      <c r="E12" s="11">
        <f>SUM(E13:E21)</f>
        <v>953505173.19999981</v>
      </c>
      <c r="F12" s="11">
        <f>SUM(F13:F21)</f>
        <v>52802088.85999991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827807422.65999997</v>
      </c>
      <c r="C15" s="13">
        <v>52342092.789999999</v>
      </c>
      <c r="D15" s="13">
        <v>4124698.19</v>
      </c>
      <c r="E15" s="13">
        <f t="shared" si="4"/>
        <v>876024817.25999987</v>
      </c>
      <c r="F15" s="13">
        <f t="shared" si="3"/>
        <v>48217394.599999905</v>
      </c>
    </row>
    <row r="16" spans="1:6" x14ac:dyDescent="0.2">
      <c r="A16" s="6" t="s">
        <v>14</v>
      </c>
      <c r="B16" s="12">
        <v>117025858.78</v>
      </c>
      <c r="C16" s="12">
        <v>4584694.26</v>
      </c>
      <c r="D16" s="12">
        <v>0</v>
      </c>
      <c r="E16" s="12">
        <f t="shared" si="4"/>
        <v>121610553.04000001</v>
      </c>
      <c r="F16" s="12">
        <f t="shared" si="3"/>
        <v>4584694.2600000054</v>
      </c>
    </row>
    <row r="17" spans="1:6" x14ac:dyDescent="0.2">
      <c r="A17" s="6" t="s">
        <v>15</v>
      </c>
      <c r="B17" s="12">
        <v>7035968.1799999997</v>
      </c>
      <c r="C17" s="12">
        <v>0</v>
      </c>
      <c r="D17" s="12">
        <v>0</v>
      </c>
      <c r="E17" s="12">
        <f t="shared" si="4"/>
        <v>7035968.1799999997</v>
      </c>
      <c r="F17" s="12">
        <f t="shared" si="3"/>
        <v>0</v>
      </c>
    </row>
    <row r="18" spans="1:6" x14ac:dyDescent="0.2">
      <c r="A18" s="6" t="s">
        <v>16</v>
      </c>
      <c r="B18" s="12">
        <v>-52616154.539999999</v>
      </c>
      <c r="C18" s="12">
        <v>0</v>
      </c>
      <c r="D18" s="12">
        <v>0</v>
      </c>
      <c r="E18" s="12">
        <f t="shared" si="4"/>
        <v>-52616154.539999999</v>
      </c>
      <c r="F18" s="12">
        <f t="shared" si="3"/>
        <v>0</v>
      </c>
    </row>
    <row r="19" spans="1:6" x14ac:dyDescent="0.2">
      <c r="A19" s="6" t="s">
        <v>17</v>
      </c>
      <c r="B19" s="12">
        <v>1449989.26</v>
      </c>
      <c r="C19" s="12">
        <v>0</v>
      </c>
      <c r="D19" s="12">
        <v>0</v>
      </c>
      <c r="E19" s="12">
        <f t="shared" si="4"/>
        <v>1449989.26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TESORERIA_VIKYLAP</cp:lastModifiedBy>
  <cp:lastPrinted>2018-03-08T18:40:55Z</cp:lastPrinted>
  <dcterms:created xsi:type="dcterms:W3CDTF">2014-02-09T04:04:15Z</dcterms:created>
  <dcterms:modified xsi:type="dcterms:W3CDTF">2022-10-29T22:44:55Z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